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204" tabRatio="909" activeTab="0"/>
  </bookViews>
  <sheets>
    <sheet name="Danh muc thu hoi dat" sheetId="1" r:id="rId1"/>
  </sheets>
  <definedNames>
    <definedName name="_xlnm.Print_Area" localSheetId="0">'Danh muc thu hoi dat'!$A$1:$L$23</definedName>
    <definedName name="_xlnm.Print_Titles" localSheetId="0">'Danh muc thu hoi dat'!$3:$6</definedName>
  </definedNames>
  <calcPr fullCalcOnLoad="1"/>
</workbook>
</file>

<file path=xl/sharedStrings.xml><?xml version="1.0" encoding="utf-8"?>
<sst xmlns="http://schemas.openxmlformats.org/spreadsheetml/2006/main" count="113" uniqueCount="92">
  <si>
    <t>Chủ đầu tư</t>
  </si>
  <si>
    <t>Tên dự án</t>
  </si>
  <si>
    <t>TT</t>
  </si>
  <si>
    <t>Xã, phường, thị trấn</t>
  </si>
  <si>
    <t>Quy mô 
dự án
(m2)</t>
  </si>
  <si>
    <t>I</t>
  </si>
  <si>
    <t>Thu hồi đất trồng lúa</t>
  </si>
  <si>
    <t>Thu hồi các loại đất khác</t>
  </si>
  <si>
    <t>II</t>
  </si>
  <si>
    <t>Diện tích thu hồi đất (m2)</t>
  </si>
  <si>
    <t>Cơ sở pháp lý để triển khai dự án</t>
  </si>
  <si>
    <t>Huyện Tri Tôn</t>
  </si>
  <si>
    <t>Ban Quản lý dự án đầu tư xây dựng công trình giao thông và nông nghiệp tỉnh</t>
  </si>
  <si>
    <t>Mục đích sử 
dụng đất</t>
  </si>
  <si>
    <t>Tổng diện tích thu hồi đất</t>
  </si>
  <si>
    <t>Trong đó:</t>
  </si>
  <si>
    <t>Căn cứ pháp lý thu hồi đất</t>
  </si>
  <si>
    <t>Nguồn vốn</t>
  </si>
  <si>
    <t>(1)</t>
  </si>
  <si>
    <t>(2)</t>
  </si>
  <si>
    <t>(3)</t>
  </si>
  <si>
    <t>(4)</t>
  </si>
  <si>
    <t>(5)</t>
  </si>
  <si>
    <t>(6)</t>
  </si>
  <si>
    <t>(7=(8)+(9)</t>
  </si>
  <si>
    <t>(8)</t>
  </si>
  <si>
    <t>(9)</t>
  </si>
  <si>
    <t>(10)</t>
  </si>
  <si>
    <t>(11)</t>
  </si>
  <si>
    <t>(12)</t>
  </si>
  <si>
    <t>Công trình
giao thông</t>
  </si>
  <si>
    <t>Thu hồi đất theo điểm b khoản 3 Điều 62 Luật Đất đai.</t>
  </si>
  <si>
    <t>Thu hồi đất theo điểm a khoản 3 Điều 62 Luật Đất đai.</t>
  </si>
  <si>
    <t>Trung ương</t>
  </si>
  <si>
    <t>Thị xã Tân Châu</t>
  </si>
  <si>
    <t>Công trình
thủy lợi</t>
  </si>
  <si>
    <t>Trung ương, tỉnh</t>
  </si>
  <si>
    <t xml:space="preserve"> </t>
  </si>
  <si>
    <t>Nâng cấp mở rộng Đường tỉnh 948 thuộc tuyến quốc phòng an ninh vùng biên giới và dân tộc giai đoạn 2</t>
  </si>
  <si>
    <t>Châu Lăng</t>
  </si>
  <si>
    <t>Xây dựng Hệ thống thủy lợi vùng cao thích ứng với biến đổi khí hậu nhằm phục vụ tái cơ cấu sản xuất nông nghiệp cho đồng bào vùng Bảy Núi (hạng mục Hệ thống thủy lợi sau Hồ Cô Tô)</t>
  </si>
  <si>
    <t>Cô Tô</t>
  </si>
  <si>
    <t>Lê Trì</t>
  </si>
  <si>
    <t>Trường Mẫu giáo Vĩnh Xương điểm chính (ấp 2)</t>
  </si>
  <si>
    <t>UBND thị xã Tân Châu</t>
  </si>
  <si>
    <t>Vĩnh Xương</t>
  </si>
  <si>
    <t>Cơ sở giáo dục và đào tạo</t>
  </si>
  <si>
    <t>Tỉnh, thị xã</t>
  </si>
  <si>
    <t>- Quyết định số 1465/QĐ-UBND ngày 05/7/2021 của UBND tỉnh về việc phê duyệt chủ trương đầu tư dự án Trường Mẫu giáo Vĩnh Xương điểm chính (ấp 2).
- Bản đăng ký dự án có thu hồi đất năm 2022.</t>
  </si>
  <si>
    <t>- Quyết định số 2331/QĐ-UBND ngày 12/10/2021 của UBND tỉnh về việc phê duyệt dự án Nâng cấp mở rộng Đường tỉnh 948 thuộc tuyến quốc phòng an ninh vùng biên giới và dân tộc giai đoạn 2.
- Tờ trình số 245/TTr-UBND ngày 03/11/2021 của UBND huyện Tri Tôn về việc đăng ký dự án có thu hồi đất năm 2022.</t>
  </si>
  <si>
    <t>Xây dựng Hệ thống thủy lợi vùng cao thích ứng với biến đổi khí hậu nhằm phục vụ tái cơ cấu sản xuất nông nghiệp cho đồng bào vùng Bảy Núi (hạng mục Hệ thống thủy lợi sau Hồ Núi Dài 2)</t>
  </si>
  <si>
    <t>- Quyết định số 2387/QĐ-UBND ngày 18/10/2021 của UBND tỉnh về việc phê duyệt điều chỉnh (lần 2) dự án Xây dựng Hệ thống thủy lợi vùng cao thích ứng với biến đổi khí hậu nhằm phục vụ tái cơ cấu sản xuất nông nghiệp cho đồng bào vùng Bảy Núi. Trong đó có bổ sung hạng mục Hệ thống thủy lợi sau Hồ Núi Dài 2.
- Công văn số 1206/UBND-KTN ngày 21/10/2021 của UBND tỉnh cho phép kéo dài thời gian giải ngân dự án đến năm 2022.
- Bản đăng ký dự án có thu hồi đất năm 2022.</t>
  </si>
  <si>
    <t>- Quyết định số 2387/QĐ-UBND ngày 18/10/2021 của UBND tỉnh về việc phê duyệt điều chỉnh (lần 2) dự án Xây dựng Hệ thống thủy lợi vùng cao thích ứng với biến đổi khí hậu nhằm phục vụ tái cơ cấu sản xuất nông nghiệp cho đồng bào vùng Bảy Núi. Trong đó có bổ sung hạng mục Hệ thống thủy lợi sau Hồ Cô Tô.
- Công văn số 1206/UBND-KTN ngày 21/10/2021 của UBND tỉnh cho phép kéo dài thời gian giải ngân dự án đến năm 2022.
- Bản đăng ký dự án có thu hồi đất năm 2022.</t>
  </si>
  <si>
    <t>Ban Quản lý dự án đầu tư xây dựng khu vực huyện Tri Tôn</t>
  </si>
  <si>
    <t>III</t>
  </si>
  <si>
    <t>Thành phố Châu Đốc</t>
  </si>
  <si>
    <t>Khu đô thị The New City</t>
  </si>
  <si>
    <t>Công ty Cổ phần Tập đoàn đầu tư bất động sản Thiên Minh</t>
  </si>
  <si>
    <t>Núi Sam</t>
  </si>
  <si>
    <t>Khu đô thị</t>
  </si>
  <si>
    <t>Doanh nghiệp</t>
  </si>
  <si>
    <t>Thu hồi đất theo điểm d khoản 3 Điều 62 Luật Đất đai.</t>
  </si>
  <si>
    <t>- Quyết định chủ trương đầu tư số 448/QĐ-UBND ngày 04/3/2020 của UBND tỉnh về việc chấp thuận cho Công ty Cổ phần Tập đoàn đầu tư bất động sản Thiên Minh đầu tư dự án Khu đô thị The New City.
- Công văn số 317/TCQLĐĐ-CQHĐĐ ngày 17/02/2022 của Tổng cục Quản lý đất đai về việc bổ sung Nghị quyết của HĐND tỉnh thông qua danh mục dự án có thu hồi đất.</t>
  </si>
  <si>
    <t>IV</t>
  </si>
  <si>
    <t>Huyện Châu Phú</t>
  </si>
  <si>
    <t>Khu nông nghiệp ứng dụng công nghệ cao nuôi trồng thủy sản Bình Phú</t>
  </si>
  <si>
    <t>Công ty TNHH MTV Nuôi trồng thủy sản Nam Việt Bình Phú</t>
  </si>
  <si>
    <t>Bình Phú</t>
  </si>
  <si>
    <t>Khu sản xuất thủy sản</t>
  </si>
  <si>
    <t>- Quyết định chủ trương đầu tư số 3114/QĐ-UBND ngày 10/12/2018 của UBND tỉnh về việc chấp thuận cho Công ty TNHH MTV Nuôi trồng thủy sản Nam Việt Bình Phú đầu tư dự án Khu nông nghiệp ứng dụng công nghệ cao nuôi trồng thủy sản Bình Phú.
- Công văn số 317/TCQLĐĐ-CQHĐĐ ngày 17/02/2022 của Tổng cục Quản lý đất đai về việc bổ sung Nghị quyết của HĐND tỉnh thông qua danh mục dự án có thu hồi đất.</t>
  </si>
  <si>
    <t xml:space="preserve">Khu sản xuất giống cá tra 3 cấp chất lượng cao Nam Việt Bình Phú </t>
  </si>
  <si>
    <t>- Quyết định chủ trương đầu tư số 3115/QĐ-UBND ngày 10/12/2018 của UBND tỉnh về việc chấp thuận cho Công ty TNHH MTV Nuôi trồng thủy sản Nam Việt Bình Phú đầu tư dự án Khu sản xuất giống cá tra 3 cấp chất lượng cao Nam Việt Bình Phú.
- Công văn số 317/TCQLĐĐ-CQHĐĐ ngày 17/02/2022 của Tổng cục Quản lý đất đai về việc bổ sung Nghị quyết của HĐND tỉnh thông qua danh mục dự án có thu hồi đất.</t>
  </si>
  <si>
    <t>V</t>
  </si>
  <si>
    <t>Huyện Chợ Mới</t>
  </si>
  <si>
    <t>Trung tâm Văn hóa, Thể thao xã Long Giang</t>
  </si>
  <si>
    <t>Ban Quản lý dự án đầu tư xây dựng khu vực huyện Chợ Mới</t>
  </si>
  <si>
    <t>Long Giang</t>
  </si>
  <si>
    <t>Tỉnh, huyện</t>
  </si>
  <si>
    <r>
      <t xml:space="preserve"> Quyết định số 2460/QĐ-UBND ngày 26/10/2021 của UBND tỉnh về việc phê duyệt chủ trương đầu tư dự án Trung tâm Văn hóa, Thể thao xã Long Giang.
- Bản đăng ký dự án có thu hồi đất năm 2022.
</t>
    </r>
    <r>
      <rPr>
        <i/>
        <sz val="15"/>
        <rFont val="Times New Roman"/>
        <family val="1"/>
      </rPr>
      <t>(Công trình xây dựng để đạt chuẩn nông thôn mới năm 2022)</t>
    </r>
  </si>
  <si>
    <t>Công trình văn hóa, thể thao</t>
  </si>
  <si>
    <t>Thu hồi đất theo điểm c khoản 3 Điều 62 Luật Đất đai.</t>
  </si>
  <si>
    <t>VI</t>
  </si>
  <si>
    <t>Thành phố Long Xuyên</t>
  </si>
  <si>
    <t xml:space="preserve">Khu đô thị phía Tây thành phố Long Xuyên </t>
  </si>
  <si>
    <t>UBND thành phố Long Xuyên</t>
  </si>
  <si>
    <t>Mỹ Quý và Mỹ Thới</t>
  </si>
  <si>
    <t xml:space="preserve">Khu đô thị mới phía Nam thành phố Long Xuyên </t>
  </si>
  <si>
    <t>Mỹ Thới</t>
  </si>
  <si>
    <t>Tổng cộng: 10 dự án</t>
  </si>
  <si>
    <t>- Quyết định số 2446/QĐ-UBND ngày 25/10/2021 của UBND tỉnh phê duyệt đồ án quy hoạch phân khu tỷ lệ 1/2000 Khu đô thị phía Tây thành phố Long Xuyên.
- Quyết định số 3097/QĐ-UBND ngày 27/12/2021 của UBND tỉnh phê duyệt Quy hoạch sử dụng đất thời kỳ 2021-2030 thành phố Long Xuyên.
- Tờ trình số 45/TTr-UBND ngày 25/3/2022 của UBND thành phố Long Xuyên về việc đăng ký bổ sung dự án có thu hồi đất năm 2022.</t>
  </si>
  <si>
    <t>- Quyết định số 2891/QĐ-UBND ngày 04/12/2019 của UBND tỉnh phê duyệt đồ án quy hoạch phân khu tỷ lệ 1/2000 Nam Trần Quang Khải.
- Quyết định số 3097/QĐ-UBND ngày 27/12/2021 của UBND tỉnh phê duyệt Quy hoạch sử dụng đất thời kỳ 2021-2030 thành phố Long Xuyên.
- Tờ trình số 45/TTr-UBND ngày 25/3/2022 của UBND thành phố Long Xuyên về việc đăng ký bổ sung dự án có thu hồi đất năm 2022.</t>
  </si>
  <si>
    <r>
      <t xml:space="preserve">DANH MỤC 01
Bổ sung dự án có thu hồi đất năm 2022
</t>
    </r>
    <r>
      <rPr>
        <i/>
        <sz val="22"/>
        <rFont val="Times New Roman"/>
        <family val="1"/>
      </rPr>
      <t>(Ban hành kèm theo Tờ trình số 179/TTr-UBND ngày 01 tháng 4 năm 2022 của Ủy ban nhân dân tỉnh An Giang)</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</si>
</sst>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ND&quot;#,##0_);\(&quot;VND&quot;#,##0\)"/>
    <numFmt numFmtId="173" formatCode="&quot;VND&quot;#,##0_);[Red]\(&quot;VND&quot;#,##0\)"/>
    <numFmt numFmtId="174" formatCode="&quot;VND&quot;#,##0.00_);\(&quot;VND&quot;#,##0.00\)"/>
    <numFmt numFmtId="175" formatCode="&quot;VND&quot;#,##0.00_);[Red]\(&quot;VND&quot;#,##0.00\)"/>
    <numFmt numFmtId="176" formatCode="_(&quot;VND&quot;* #,##0_);_(&quot;VND&quot;* \(#,##0\);_(&quot;VND&quot;* &quot;-&quot;_);_(@_)"/>
    <numFmt numFmtId="177" formatCode="_(&quot;VND&quot;* #,##0.00_);_(&quot;VND&quot;* \(#,##0.00\);_(&quot;VND&quot;* &quot;-&quot;??_);_(@_)"/>
    <numFmt numFmtId="178" formatCode="0.00;[Red]0.00"/>
    <numFmt numFmtId="179" formatCode="#,##0.0"/>
    <numFmt numFmtId="180" formatCode="0.0"/>
    <numFmt numFmtId="181" formatCode="0.0000"/>
    <numFmt numFmtId="182" formatCode="0;[Red]0"/>
    <numFmt numFmtId="183" formatCode="_(* #,##0_);_(* \(#,##0\);_(* &quot;-&quot;??_);_(@_)"/>
    <numFmt numFmtId="184" formatCode="#,##0_ ;\-#,##0\ "/>
    <numFmt numFmtId="185" formatCode="0.000"/>
    <numFmt numFmtId="186" formatCode="[$-1010000]d/m/yyyy;@"/>
    <numFmt numFmtId="187" formatCode="_(* #,##0.0_);_(* \(#,##0.0\);_(* &quot;-&quot;??_);_(@_)"/>
    <numFmt numFmtId="188" formatCode="mm/yyyy"/>
    <numFmt numFmtId="189" formatCode="[$-409]dddd\,\ mmmm\ dd\,\ yyyy"/>
    <numFmt numFmtId="190" formatCode="[$-42A]dd\ mmmm\ yyyy"/>
    <numFmt numFmtId="191" formatCode="_-* #,##0\ _₫_-;\-* #,##0\ _₫_-;_-* &quot;-&quot;??\ _₫_-;_-@_-"/>
    <numFmt numFmtId="192" formatCode="0_);\(0\)"/>
    <numFmt numFmtId="193" formatCode="#,##0.000"/>
    <numFmt numFmtId="194" formatCode="#,##0;[Red]#,##0"/>
    <numFmt numFmtId="195" formatCode="0.000;[Red]0.000"/>
    <numFmt numFmtId="196" formatCode="&quot;Yes&quot;;&quot;Yes&quot;;&quot;No&quot;"/>
    <numFmt numFmtId="197" formatCode="&quot;True&quot;;&quot;True&quot;;&quot;False&quot;"/>
    <numFmt numFmtId="198" formatCode="&quot;On&quot;;&quot;On&quot;;&quot;Off&quot;"/>
    <numFmt numFmtId="199" formatCode="[$€-2]\ #,##0.00_);[Red]\([$€-2]\ #,##0.00\)"/>
  </numFmts>
  <fonts count="56">
    <font>
      <sz val="10"/>
      <name val="Arial"/>
      <family val="0"/>
    </font>
    <font>
      <sz val="10"/>
      <name val="Times New Roman"/>
      <family val="1"/>
    </font>
    <font>
      <sz val="20"/>
      <name val="Times New Roman"/>
      <family val="1"/>
    </font>
    <font>
      <b/>
      <sz val="16"/>
      <name val="Times New Roman"/>
      <family val="1"/>
    </font>
    <font>
      <sz val="16"/>
      <name val="Times New Roman"/>
      <family val="1"/>
    </font>
    <font>
      <b/>
      <sz val="15"/>
      <name val="Times New Roman"/>
      <family val="1"/>
    </font>
    <font>
      <sz val="15"/>
      <name val="Times New Roman"/>
      <family val="1"/>
    </font>
    <font>
      <b/>
      <sz val="22"/>
      <name val="Times New Roman"/>
      <family val="1"/>
    </font>
    <font>
      <i/>
      <sz val="22"/>
      <name val="Times New Roman"/>
      <family val="1"/>
    </font>
    <font>
      <i/>
      <sz val="16"/>
      <name val="Times New Roman"/>
      <family val="1"/>
    </font>
    <font>
      <i/>
      <sz val="1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name val="Cambria"/>
      <family val="1"/>
    </font>
    <font>
      <sz val="20"/>
      <color indexed="10"/>
      <name val="Times New Roman"/>
      <family val="1"/>
    </font>
    <font>
      <sz val="15"/>
      <color indexed="10"/>
      <name val="Times New Roman"/>
      <family val="1"/>
    </font>
    <font>
      <b/>
      <sz val="15"/>
      <name val="Cambria"/>
      <family val="1"/>
    </font>
    <font>
      <b/>
      <sz val="16"/>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rgb="FFFF0000"/>
      <name val="Times New Roman"/>
      <family val="1"/>
    </font>
    <font>
      <sz val="15"/>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8">
    <xf numFmtId="0" fontId="0" fillId="0" borderId="0" xfId="0" applyAlignment="1">
      <alignment/>
    </xf>
    <xf numFmtId="0" fontId="4" fillId="0" borderId="0" xfId="0" applyFont="1" applyFill="1" applyAlignment="1">
      <alignment horizontal="center" vertical="center"/>
    </xf>
    <xf numFmtId="0" fontId="3" fillId="0" borderId="10" xfId="0" applyFont="1" applyFill="1" applyBorder="1" applyAlignment="1">
      <alignment horizontal="center" vertical="center" wrapText="1"/>
    </xf>
    <xf numFmtId="0" fontId="9" fillId="0" borderId="10" xfId="0" applyFont="1" applyFill="1" applyBorder="1" applyAlignment="1" quotePrefix="1">
      <alignment horizontal="center" vertical="center" wrapText="1"/>
    </xf>
    <xf numFmtId="0" fontId="9" fillId="0" borderId="0" xfId="0" applyFont="1" applyFill="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179" fontId="6" fillId="0" borderId="10" xfId="0" applyNumberFormat="1" applyFont="1" applyFill="1" applyBorder="1" applyAlignment="1">
      <alignment vertical="center"/>
    </xf>
    <xf numFmtId="0" fontId="30" fillId="0" borderId="10" xfId="0" applyFont="1" applyFill="1" applyBorder="1" applyAlignment="1">
      <alignment horizontal="justify" vertical="center"/>
    </xf>
    <xf numFmtId="0" fontId="6" fillId="0" borderId="10" xfId="0" applyFont="1" applyFill="1" applyBorder="1" applyAlignment="1" quotePrefix="1">
      <alignment horizontal="justify" vertical="center" wrapText="1"/>
    </xf>
    <xf numFmtId="0" fontId="1" fillId="0" borderId="0" xfId="0" applyFont="1" applyFill="1" applyAlignment="1">
      <alignment vertical="center"/>
    </xf>
    <xf numFmtId="0" fontId="54" fillId="0" borderId="0" xfId="0" applyFont="1" applyFill="1" applyBorder="1" applyAlignment="1">
      <alignment vertical="center" wrapText="1"/>
    </xf>
    <xf numFmtId="179" fontId="5" fillId="0" borderId="10" xfId="0" applyNumberFormat="1" applyFont="1" applyFill="1" applyBorder="1" applyAlignment="1">
      <alignment vertical="center"/>
    </xf>
    <xf numFmtId="0" fontId="6" fillId="0" borderId="10" xfId="0" applyFont="1" applyFill="1" applyBorder="1" applyAlignment="1">
      <alignment horizontal="center" vertical="center" wrapText="1"/>
    </xf>
    <xf numFmtId="179" fontId="30" fillId="0" borderId="10" xfId="0" applyNumberFormat="1" applyFont="1" applyFill="1" applyBorder="1" applyAlignment="1">
      <alignment horizontal="right" vertical="center"/>
    </xf>
    <xf numFmtId="0" fontId="1" fillId="0" borderId="0" xfId="0" applyFont="1" applyFill="1" applyAlignment="1">
      <alignment horizontal="center" vertical="center"/>
    </xf>
    <xf numFmtId="0" fontId="4" fillId="0" borderId="10" xfId="0" applyFont="1" applyFill="1" applyBorder="1" applyAlignment="1" quotePrefix="1">
      <alignment horizontal="center" vertical="center" wrapText="1"/>
    </xf>
    <xf numFmtId="0" fontId="4" fillId="0" borderId="0" xfId="0" applyFont="1" applyFill="1" applyAlignment="1">
      <alignment horizontal="center" vertical="center"/>
    </xf>
    <xf numFmtId="0" fontId="3" fillId="0" borderId="10" xfId="0" applyFont="1" applyFill="1" applyBorder="1" applyAlignment="1" quotePrefix="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quotePrefix="1">
      <alignment horizontal="left" vertical="center" wrapText="1"/>
    </xf>
    <xf numFmtId="0" fontId="30" fillId="0" borderId="10" xfId="0" applyFont="1" applyFill="1" applyBorder="1" applyAlignment="1">
      <alignment horizontal="center" vertical="center" wrapText="1"/>
    </xf>
    <xf numFmtId="179" fontId="3" fillId="0" borderId="10" xfId="0" applyNumberFormat="1" applyFont="1" applyFill="1" applyBorder="1" applyAlignment="1" quotePrefix="1">
      <alignment horizontal="right" vertical="center" wrapText="1"/>
    </xf>
    <xf numFmtId="0" fontId="55" fillId="0" borderId="10" xfId="0" applyFont="1" applyFill="1" applyBorder="1" applyAlignment="1" quotePrefix="1">
      <alignment horizontal="justify" vertical="center" wrapText="1"/>
    </xf>
    <xf numFmtId="179" fontId="33" fillId="0" borderId="10"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79" fontId="34" fillId="0" borderId="10" xfId="0" applyNumberFormat="1" applyFont="1" applyFill="1" applyBorder="1" applyAlignment="1">
      <alignment horizontal="right" vertical="center"/>
    </xf>
    <xf numFmtId="0" fontId="7"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zoomScale="60" zoomScaleNormal="60" zoomScaleSheetLayoutView="30" zoomScalePageLayoutView="40" workbookViewId="0" topLeftCell="A1">
      <selection activeCell="A1" sqref="A1:L1"/>
    </sheetView>
  </sheetViews>
  <sheetFormatPr defaultColWidth="9.140625" defaultRowHeight="12.75"/>
  <cols>
    <col min="1" max="1" width="6.7109375" style="16" customWidth="1"/>
    <col min="2" max="2" width="47.421875" style="11" customWidth="1"/>
    <col min="3" max="3" width="37.57421875" style="11" customWidth="1"/>
    <col min="4" max="4" width="20.8515625" style="16" customWidth="1"/>
    <col min="5" max="5" width="19.421875" style="16" customWidth="1"/>
    <col min="6" max="6" width="18.57421875" style="11" customWidth="1"/>
    <col min="7" max="7" width="19.28125" style="11" customWidth="1"/>
    <col min="8" max="9" width="18.57421875" style="11" customWidth="1"/>
    <col min="10" max="10" width="25.7109375" style="11" customWidth="1"/>
    <col min="11" max="11" width="53.00390625" style="11" customWidth="1"/>
    <col min="12" max="12" width="15.421875" style="16" customWidth="1"/>
    <col min="13" max="16384" width="9.140625" style="11" customWidth="1"/>
  </cols>
  <sheetData>
    <row r="1" spans="1:12" ht="87.75" customHeight="1">
      <c r="A1" s="31" t="s">
        <v>91</v>
      </c>
      <c r="B1" s="31"/>
      <c r="C1" s="31"/>
      <c r="D1" s="31"/>
      <c r="E1" s="31"/>
      <c r="F1" s="31"/>
      <c r="G1" s="31"/>
      <c r="H1" s="31"/>
      <c r="I1" s="31"/>
      <c r="J1" s="31"/>
      <c r="K1" s="31"/>
      <c r="L1" s="31"/>
    </row>
    <row r="2" spans="1:13" ht="24.75">
      <c r="A2" s="32"/>
      <c r="B2" s="33"/>
      <c r="C2" s="33"/>
      <c r="D2" s="33"/>
      <c r="E2" s="33"/>
      <c r="F2" s="33"/>
      <c r="G2" s="33"/>
      <c r="H2" s="33"/>
      <c r="I2" s="33"/>
      <c r="J2" s="33"/>
      <c r="K2" s="33"/>
      <c r="L2" s="33"/>
      <c r="M2" s="12"/>
    </row>
    <row r="3" spans="1:12" s="1" customFormat="1" ht="39.75" customHeight="1">
      <c r="A3" s="34" t="s">
        <v>2</v>
      </c>
      <c r="B3" s="34" t="s">
        <v>1</v>
      </c>
      <c r="C3" s="34" t="s">
        <v>0</v>
      </c>
      <c r="D3" s="34" t="s">
        <v>3</v>
      </c>
      <c r="E3" s="34" t="s">
        <v>13</v>
      </c>
      <c r="F3" s="35" t="s">
        <v>4</v>
      </c>
      <c r="G3" s="34" t="s">
        <v>9</v>
      </c>
      <c r="H3" s="34"/>
      <c r="I3" s="34"/>
      <c r="J3" s="34" t="s">
        <v>16</v>
      </c>
      <c r="K3" s="34" t="s">
        <v>10</v>
      </c>
      <c r="L3" s="34" t="s">
        <v>17</v>
      </c>
    </row>
    <row r="4" spans="1:12" s="1" customFormat="1" ht="29.25" customHeight="1">
      <c r="A4" s="34"/>
      <c r="B4" s="34"/>
      <c r="C4" s="34"/>
      <c r="D4" s="34"/>
      <c r="E4" s="34"/>
      <c r="F4" s="35"/>
      <c r="G4" s="35" t="s">
        <v>14</v>
      </c>
      <c r="H4" s="34" t="s">
        <v>15</v>
      </c>
      <c r="I4" s="34"/>
      <c r="J4" s="34"/>
      <c r="K4" s="34"/>
      <c r="L4" s="34"/>
    </row>
    <row r="5" spans="1:12" s="1" customFormat="1" ht="69" customHeight="1">
      <c r="A5" s="34"/>
      <c r="B5" s="34"/>
      <c r="C5" s="34"/>
      <c r="D5" s="34"/>
      <c r="E5" s="34"/>
      <c r="F5" s="35"/>
      <c r="G5" s="35"/>
      <c r="H5" s="2" t="s">
        <v>6</v>
      </c>
      <c r="I5" s="2" t="s">
        <v>7</v>
      </c>
      <c r="J5" s="34"/>
      <c r="K5" s="34"/>
      <c r="L5" s="34"/>
    </row>
    <row r="6" spans="1:12" s="4" customFormat="1" ht="39" customHeight="1">
      <c r="A6" s="3" t="s">
        <v>18</v>
      </c>
      <c r="B6" s="3" t="s">
        <v>19</v>
      </c>
      <c r="C6" s="3" t="s">
        <v>20</v>
      </c>
      <c r="D6" s="3" t="s">
        <v>21</v>
      </c>
      <c r="E6" s="3" t="s">
        <v>22</v>
      </c>
      <c r="F6" s="3" t="s">
        <v>23</v>
      </c>
      <c r="G6" s="3" t="s">
        <v>24</v>
      </c>
      <c r="H6" s="3" t="s">
        <v>25</v>
      </c>
      <c r="I6" s="3" t="s">
        <v>26</v>
      </c>
      <c r="J6" s="3" t="s">
        <v>27</v>
      </c>
      <c r="K6" s="3" t="s">
        <v>28</v>
      </c>
      <c r="L6" s="3" t="s">
        <v>29</v>
      </c>
    </row>
    <row r="7" spans="1:12" s="20" customFormat="1" ht="48" customHeight="1">
      <c r="A7" s="19" t="s">
        <v>5</v>
      </c>
      <c r="B7" s="21" t="s">
        <v>11</v>
      </c>
      <c r="C7" s="19"/>
      <c r="D7" s="19"/>
      <c r="E7" s="19"/>
      <c r="F7" s="23">
        <f>SUM(F8:F10)</f>
        <v>374824.7</v>
      </c>
      <c r="G7" s="23">
        <f>SUM(G8:G10)</f>
        <v>146998.7</v>
      </c>
      <c r="H7" s="23">
        <f>SUM(H8:H10)</f>
        <v>108190</v>
      </c>
      <c r="I7" s="23">
        <f>SUM(I8:I10)</f>
        <v>38808.7</v>
      </c>
      <c r="J7" s="19"/>
      <c r="K7" s="19"/>
      <c r="L7" s="19"/>
    </row>
    <row r="8" spans="1:12" s="18" customFormat="1" ht="174.75" customHeight="1">
      <c r="A8" s="17">
        <v>1</v>
      </c>
      <c r="B8" s="6" t="s">
        <v>38</v>
      </c>
      <c r="C8" s="6" t="s">
        <v>53</v>
      </c>
      <c r="D8" s="17" t="s">
        <v>39</v>
      </c>
      <c r="E8" s="17" t="s">
        <v>30</v>
      </c>
      <c r="F8" s="8">
        <v>329526</v>
      </c>
      <c r="G8" s="8">
        <v>101700</v>
      </c>
      <c r="H8" s="8">
        <v>74255</v>
      </c>
      <c r="I8" s="8">
        <f>G8-H8</f>
        <v>27445</v>
      </c>
      <c r="J8" s="9" t="s">
        <v>31</v>
      </c>
      <c r="K8" s="10" t="s">
        <v>49</v>
      </c>
      <c r="L8" s="17" t="s">
        <v>33</v>
      </c>
    </row>
    <row r="9" spans="1:12" s="18" customFormat="1" ht="268.5" customHeight="1">
      <c r="A9" s="17">
        <v>2</v>
      </c>
      <c r="B9" s="6" t="s">
        <v>40</v>
      </c>
      <c r="C9" s="6" t="s">
        <v>12</v>
      </c>
      <c r="D9" s="17" t="s">
        <v>41</v>
      </c>
      <c r="E9" s="17" t="s">
        <v>35</v>
      </c>
      <c r="F9" s="8">
        <v>23338</v>
      </c>
      <c r="G9" s="8">
        <v>23338</v>
      </c>
      <c r="H9" s="8">
        <v>16132</v>
      </c>
      <c r="I9" s="8">
        <f>G9-H9</f>
        <v>7206</v>
      </c>
      <c r="J9" s="9" t="s">
        <v>31</v>
      </c>
      <c r="K9" s="10" t="s">
        <v>52</v>
      </c>
      <c r="L9" s="17" t="s">
        <v>36</v>
      </c>
    </row>
    <row r="10" spans="1:12" s="18" customFormat="1" ht="272.25" customHeight="1">
      <c r="A10" s="17">
        <v>3</v>
      </c>
      <c r="B10" s="6" t="s">
        <v>50</v>
      </c>
      <c r="C10" s="6" t="s">
        <v>12</v>
      </c>
      <c r="D10" s="17" t="s">
        <v>42</v>
      </c>
      <c r="E10" s="17" t="s">
        <v>35</v>
      </c>
      <c r="F10" s="8">
        <v>21960.7</v>
      </c>
      <c r="G10" s="8">
        <v>21960.7</v>
      </c>
      <c r="H10" s="8">
        <v>17803</v>
      </c>
      <c r="I10" s="8">
        <f>G10-H10</f>
        <v>4157.700000000001</v>
      </c>
      <c r="J10" s="9" t="s">
        <v>31</v>
      </c>
      <c r="K10" s="10" t="s">
        <v>51</v>
      </c>
      <c r="L10" s="17" t="s">
        <v>36</v>
      </c>
    </row>
    <row r="11" spans="1:12" ht="49.5" customHeight="1">
      <c r="A11" s="19" t="s">
        <v>8</v>
      </c>
      <c r="B11" s="21" t="s">
        <v>34</v>
      </c>
      <c r="C11" s="6"/>
      <c r="D11" s="7"/>
      <c r="E11" s="14"/>
      <c r="F11" s="13">
        <f>F12</f>
        <v>3676</v>
      </c>
      <c r="G11" s="13">
        <f>G12</f>
        <v>1745</v>
      </c>
      <c r="H11" s="13">
        <f>H12</f>
        <v>0</v>
      </c>
      <c r="I11" s="13">
        <f>I12</f>
        <v>1745</v>
      </c>
      <c r="J11" s="9"/>
      <c r="K11" s="24"/>
      <c r="L11" s="7"/>
    </row>
    <row r="12" spans="1:12" ht="131.25" customHeight="1">
      <c r="A12" s="5">
        <v>4</v>
      </c>
      <c r="B12" s="9" t="s">
        <v>43</v>
      </c>
      <c r="C12" s="9" t="s">
        <v>44</v>
      </c>
      <c r="D12" s="22" t="s">
        <v>45</v>
      </c>
      <c r="E12" s="14" t="s">
        <v>46</v>
      </c>
      <c r="F12" s="15">
        <v>3676</v>
      </c>
      <c r="G12" s="15">
        <v>1745</v>
      </c>
      <c r="H12" s="8">
        <v>0</v>
      </c>
      <c r="I12" s="15">
        <f>G12-H12</f>
        <v>1745</v>
      </c>
      <c r="J12" s="9" t="s">
        <v>32</v>
      </c>
      <c r="K12" s="10" t="s">
        <v>48</v>
      </c>
      <c r="L12" s="7" t="s">
        <v>47</v>
      </c>
    </row>
    <row r="13" spans="1:12" ht="50.25" customHeight="1">
      <c r="A13" s="19" t="s">
        <v>54</v>
      </c>
      <c r="B13" s="21" t="s">
        <v>55</v>
      </c>
      <c r="C13" s="9"/>
      <c r="D13" s="22"/>
      <c r="E13" s="14"/>
      <c r="F13" s="25">
        <f>F14</f>
        <v>1067300</v>
      </c>
      <c r="G13" s="25">
        <f>G14</f>
        <v>1067300</v>
      </c>
      <c r="H13" s="25">
        <f>H14</f>
        <v>770400</v>
      </c>
      <c r="I13" s="25">
        <f>I14</f>
        <v>296900</v>
      </c>
      <c r="J13" s="9"/>
      <c r="K13" s="10"/>
      <c r="L13" s="7"/>
    </row>
    <row r="14" spans="1:12" ht="191.25" customHeight="1">
      <c r="A14" s="5">
        <v>5</v>
      </c>
      <c r="B14" s="9" t="s">
        <v>56</v>
      </c>
      <c r="C14" s="9" t="s">
        <v>57</v>
      </c>
      <c r="D14" s="22" t="s">
        <v>58</v>
      </c>
      <c r="E14" s="14" t="s">
        <v>59</v>
      </c>
      <c r="F14" s="15">
        <v>1067300</v>
      </c>
      <c r="G14" s="15">
        <v>1067300</v>
      </c>
      <c r="H14" s="8">
        <v>770400</v>
      </c>
      <c r="I14" s="15">
        <f>G14-H14</f>
        <v>296900</v>
      </c>
      <c r="J14" s="9" t="s">
        <v>61</v>
      </c>
      <c r="K14" s="10" t="s">
        <v>62</v>
      </c>
      <c r="L14" s="7" t="s">
        <v>60</v>
      </c>
    </row>
    <row r="15" spans="1:12" ht="54.75" customHeight="1">
      <c r="A15" s="19" t="s">
        <v>63</v>
      </c>
      <c r="B15" s="21" t="s">
        <v>64</v>
      </c>
      <c r="C15" s="9"/>
      <c r="D15" s="22"/>
      <c r="E15" s="14"/>
      <c r="F15" s="25">
        <f>F16+F17</f>
        <v>6000000</v>
      </c>
      <c r="G15" s="25">
        <f>G16+G17</f>
        <v>6000000</v>
      </c>
      <c r="H15" s="25">
        <f>H16+H17</f>
        <v>6000000</v>
      </c>
      <c r="I15" s="25">
        <f>I16+I17</f>
        <v>0</v>
      </c>
      <c r="J15" s="9"/>
      <c r="K15" s="10"/>
      <c r="L15" s="7"/>
    </row>
    <row r="16" spans="1:12" ht="224.25" customHeight="1">
      <c r="A16" s="5">
        <v>6</v>
      </c>
      <c r="B16" s="9" t="s">
        <v>65</v>
      </c>
      <c r="C16" s="9" t="s">
        <v>66</v>
      </c>
      <c r="D16" s="22" t="s">
        <v>67</v>
      </c>
      <c r="E16" s="14" t="s">
        <v>68</v>
      </c>
      <c r="F16" s="15">
        <v>4500000</v>
      </c>
      <c r="G16" s="15">
        <v>4500000</v>
      </c>
      <c r="H16" s="15">
        <v>4500000</v>
      </c>
      <c r="I16" s="15">
        <v>0</v>
      </c>
      <c r="J16" s="9" t="s">
        <v>61</v>
      </c>
      <c r="K16" s="10" t="s">
        <v>69</v>
      </c>
      <c r="L16" s="7" t="s">
        <v>60</v>
      </c>
    </row>
    <row r="17" spans="1:12" ht="210" customHeight="1">
      <c r="A17" s="5">
        <v>7</v>
      </c>
      <c r="B17" s="9" t="s">
        <v>70</v>
      </c>
      <c r="C17" s="9" t="s">
        <v>66</v>
      </c>
      <c r="D17" s="22" t="s">
        <v>67</v>
      </c>
      <c r="E17" s="14" t="s">
        <v>68</v>
      </c>
      <c r="F17" s="15">
        <v>1500000</v>
      </c>
      <c r="G17" s="15">
        <v>1500000</v>
      </c>
      <c r="H17" s="15">
        <v>1500000</v>
      </c>
      <c r="I17" s="15">
        <v>0</v>
      </c>
      <c r="J17" s="9" t="s">
        <v>61</v>
      </c>
      <c r="K17" s="10" t="s">
        <v>71</v>
      </c>
      <c r="L17" s="7" t="s">
        <v>60</v>
      </c>
    </row>
    <row r="18" spans="1:12" ht="58.5" customHeight="1">
      <c r="A18" s="19" t="s">
        <v>72</v>
      </c>
      <c r="B18" s="21" t="s">
        <v>73</v>
      </c>
      <c r="C18" s="9"/>
      <c r="D18" s="22"/>
      <c r="E18" s="14"/>
      <c r="F18" s="25">
        <f>F19</f>
        <v>2269</v>
      </c>
      <c r="G18" s="25">
        <f>G19</f>
        <v>1400</v>
      </c>
      <c r="H18" s="25">
        <f>H19</f>
        <v>800</v>
      </c>
      <c r="I18" s="25">
        <f>I19</f>
        <v>600</v>
      </c>
      <c r="J18" s="9"/>
      <c r="K18" s="10"/>
      <c r="L18" s="7"/>
    </row>
    <row r="19" spans="1:12" ht="187.5" customHeight="1">
      <c r="A19" s="5">
        <v>8</v>
      </c>
      <c r="B19" s="9" t="s">
        <v>74</v>
      </c>
      <c r="C19" s="6" t="s">
        <v>75</v>
      </c>
      <c r="D19" s="22" t="s">
        <v>76</v>
      </c>
      <c r="E19" s="14" t="s">
        <v>79</v>
      </c>
      <c r="F19" s="15">
        <v>2269</v>
      </c>
      <c r="G19" s="15">
        <v>1400</v>
      </c>
      <c r="H19" s="15">
        <v>800</v>
      </c>
      <c r="I19" s="15">
        <f>G19-H19</f>
        <v>600</v>
      </c>
      <c r="J19" s="9" t="s">
        <v>80</v>
      </c>
      <c r="K19" s="10" t="s">
        <v>78</v>
      </c>
      <c r="L19" s="7" t="s">
        <v>77</v>
      </c>
    </row>
    <row r="20" spans="1:12" ht="63.75" customHeight="1">
      <c r="A20" s="19" t="s">
        <v>81</v>
      </c>
      <c r="B20" s="21" t="s">
        <v>82</v>
      </c>
      <c r="C20" s="6"/>
      <c r="D20" s="22"/>
      <c r="E20" s="14"/>
      <c r="F20" s="25">
        <f>F21+F22</f>
        <v>2750000</v>
      </c>
      <c r="G20" s="25">
        <f>G21+G22</f>
        <v>2750000</v>
      </c>
      <c r="H20" s="25">
        <f>H21+H22</f>
        <v>2750000</v>
      </c>
      <c r="I20" s="25">
        <f>I21+I22</f>
        <v>0</v>
      </c>
      <c r="J20" s="9"/>
      <c r="K20" s="10"/>
      <c r="L20" s="7"/>
    </row>
    <row r="21" spans="1:12" ht="261" customHeight="1">
      <c r="A21" s="5">
        <v>9</v>
      </c>
      <c r="B21" s="6" t="s">
        <v>83</v>
      </c>
      <c r="C21" s="6" t="s">
        <v>84</v>
      </c>
      <c r="D21" s="17" t="s">
        <v>85</v>
      </c>
      <c r="E21" s="17" t="s">
        <v>59</v>
      </c>
      <c r="F21" s="8">
        <v>2170000</v>
      </c>
      <c r="G21" s="8">
        <v>2170000</v>
      </c>
      <c r="H21" s="8">
        <v>2170000</v>
      </c>
      <c r="I21" s="8">
        <v>0</v>
      </c>
      <c r="J21" s="9" t="s">
        <v>61</v>
      </c>
      <c r="K21" s="10" t="s">
        <v>89</v>
      </c>
      <c r="L21" s="17" t="s">
        <v>60</v>
      </c>
    </row>
    <row r="22" spans="1:12" ht="252.75" customHeight="1">
      <c r="A22" s="5">
        <v>10</v>
      </c>
      <c r="B22" s="6" t="s">
        <v>86</v>
      </c>
      <c r="C22" s="6" t="s">
        <v>84</v>
      </c>
      <c r="D22" s="17" t="s">
        <v>87</v>
      </c>
      <c r="E22" s="17" t="s">
        <v>59</v>
      </c>
      <c r="F22" s="8">
        <v>580000</v>
      </c>
      <c r="G22" s="8">
        <v>580000</v>
      </c>
      <c r="H22" s="8">
        <v>580000</v>
      </c>
      <c r="I22" s="8">
        <v>0</v>
      </c>
      <c r="J22" s="9" t="s">
        <v>61</v>
      </c>
      <c r="K22" s="10" t="s">
        <v>90</v>
      </c>
      <c r="L22" s="17" t="s">
        <v>60</v>
      </c>
    </row>
    <row r="23" spans="1:12" s="20" customFormat="1" ht="74.25" customHeight="1">
      <c r="A23" s="26"/>
      <c r="B23" s="36" t="s">
        <v>88</v>
      </c>
      <c r="C23" s="37"/>
      <c r="D23" s="28"/>
      <c r="E23" s="29"/>
      <c r="F23" s="30">
        <f>F7+F11+F13+F15+F18+F20</f>
        <v>10198069.7</v>
      </c>
      <c r="G23" s="30">
        <f>G7+G11+G13+G15+G18+G20</f>
        <v>9967443.7</v>
      </c>
      <c r="H23" s="30">
        <f>H7+H11+H13+H15+H18+H20</f>
        <v>9629390</v>
      </c>
      <c r="I23" s="30">
        <f>I7+I11+I13+I15+I18+I20</f>
        <v>338053.7</v>
      </c>
      <c r="J23" s="27"/>
      <c r="K23" s="19"/>
      <c r="L23" s="29"/>
    </row>
    <row r="26" ht="12.75">
      <c r="G26" s="11" t="s">
        <v>37</v>
      </c>
    </row>
    <row r="28" ht="12.75">
      <c r="K28" s="11" t="s">
        <v>37</v>
      </c>
    </row>
    <row r="29" ht="12.75">
      <c r="H29" s="11" t="s">
        <v>37</v>
      </c>
    </row>
  </sheetData>
  <sheetProtection/>
  <mergeCells count="15">
    <mergeCell ref="B23:C23"/>
    <mergeCell ref="F3:F5"/>
    <mergeCell ref="D3:D5"/>
    <mergeCell ref="C3:C5"/>
    <mergeCell ref="B3:B5"/>
    <mergeCell ref="A3:A5"/>
    <mergeCell ref="A1:L1"/>
    <mergeCell ref="A2:L2"/>
    <mergeCell ref="K3:K5"/>
    <mergeCell ref="L3:L5"/>
    <mergeCell ref="J3:J5"/>
    <mergeCell ref="G3:I3"/>
    <mergeCell ref="E3:E5"/>
    <mergeCell ref="G4:G5"/>
    <mergeCell ref="H4:I4"/>
  </mergeCells>
  <printOptions/>
  <pageMargins left="0.3937007874015748" right="0.1968503937007874" top="0.5905511811023623" bottom="0.3937007874015748" header="0" footer="0"/>
  <pageSetup horizontalDpi="600" verticalDpi="600" orientation="landscape" paperSize="9" scale="46" r:id="rId1"/>
  <headerFooter>
    <oddFooter>&amp;C&amp;"+,thường"&amp;18&amp;P</oddFooter>
  </headerFooter>
  <ignoredErrors>
    <ignoredError sqref="I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Thuan DD</dc:creator>
  <cp:keywords/>
  <dc:description/>
  <cp:lastModifiedBy>Admin</cp:lastModifiedBy>
  <cp:lastPrinted>2022-03-26T09:53:24Z</cp:lastPrinted>
  <dcterms:created xsi:type="dcterms:W3CDTF">2014-11-06T00:04:53Z</dcterms:created>
  <dcterms:modified xsi:type="dcterms:W3CDTF">2022-04-07T03:49:45Z</dcterms:modified>
  <cp:category/>
  <cp:version/>
  <cp:contentType/>
  <cp:contentStatus/>
</cp:coreProperties>
</file>